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onh\Desktop\Rotary Club of Banilad Metro\RCBM 2020-2021 Reports for District\"/>
    </mc:Choice>
  </mc:AlternateContent>
  <xr:revisionPtr revIDLastSave="0" documentId="13_ncr:1_{8E151ED8-7E3F-4F26-B35F-AB6B6685A37B}" xr6:coauthVersionLast="45" xr6:coauthVersionMax="45" xr10:uidLastSave="{00000000-0000-0000-0000-000000000000}"/>
  <bookViews>
    <workbookView xWindow="-98" yWindow="-98" windowWidth="20715" windowHeight="13276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  <c r="J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<sst xmlns="http://schemas.openxmlformats.org/spreadsheetml/2006/main" count="269" uniqueCount="159">
  <si>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</si>
  <si>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</si>
  <si>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</si>
  <si>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</si>
  <si>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</si>
  <si>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</si>
  <si>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</si>
  <si>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</si>
  <si>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</si>
  <si>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</si>
  <si>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</si>
  <si>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</si>
  <si>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</si>
  <si>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</si>
  <si>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</si>
  <si>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</si>
  <si>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</si>
  <si>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</si>
  <si>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</si>
  <si>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</si>
  <si>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</si>
  <si>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</si>
  <si>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</si>
  <si>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</si>
  <si>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</si>
  <si>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</si>
  <si>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</si>
  <si>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</si>
  <si>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</si>
  <si>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</si>
  <si>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</si>
  <si>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</si>
  <si>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</si>
  <si>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</si>
  <si>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</si>
  <si>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</si>
  <si>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</si>
  <si>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</si>
  <si>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</si>
  <si>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</si>
  <si>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</si>
  <si>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</si>
  <si>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</si>
  <si>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</si>
  <si>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</si>
  <si>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</si>
  <si>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</si>
  <si>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</si>
  <si>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</si>
  <si>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</si>
  <si>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</si>
  <si>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</si>
  <si>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</si>
  <si>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</si>
  <si>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</si>
  <si>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</si>
  <si>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</si>
  <si>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</si>
  <si>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</si>
  <si>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</si>
  <si>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</si>
  <si>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</si>
  <si>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</si>
  <si>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</si>
  <si>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</si>
  <si>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</si>
  <si>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</si>
  <si>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</si>
  <si>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</si>
  <si>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</si>
  <si>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</si>
  <si>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</si>
  <si>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</si>
  <si>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</si>
  <si>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</si>
  <si>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</si>
  <si>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</si>
  <si>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</si>
  <si>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</si>
  <si>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</si>
  <si>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</si>
  <si>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</si>
  <si>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</si>
  <si>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</si>
  <si>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</si>
  <si>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</si>
  <si>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</si>
  <si>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</si>
  <si>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</si>
  <si>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</si>
  <si>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</si>
  <si>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</si>
  <si>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</si>
  <si>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</si>
  <si>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</si>
  <si>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</si>
  <si>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</si>
  <si>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</si>
  <si>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</si>
  <si>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</si>
  <si>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</si>
  <si>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</si>
  <si>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</si>
  <si>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</si>
  <si>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</si>
  <si>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</si>
  <si>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</si>
  <si>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</si>
  <si>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</si>
  <si>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</si>
  <si>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</si>
  <si>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</si>
  <si>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</si>
  <si>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</si>
  <si>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</si>
  <si>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</si>
  <si>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</si>
  <si>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</si>
  <si>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</si>
  <si>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</si>
  <si>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</si>
  <si>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</si>
  <si>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</si>
  <si>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</si>
  <si>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</si>
  <si>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</si>
  <si>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</si>
  <si>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</si>
  <si>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</si>
  <si>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</si>
  <si>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</si>
  <si>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</si>
  <si>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</si>
  <si>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</si>
  <si>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</si>
  <si>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Banilad Metro</t>
  </si>
  <si>
    <t>1C</t>
  </si>
  <si>
    <t>Joselo Cimafranca</t>
  </si>
  <si>
    <t>Emmanuel Hernandez</t>
  </si>
  <si>
    <t>Alain Senerpida</t>
  </si>
  <si>
    <t>x</t>
  </si>
  <si>
    <t>SM City Cebu</t>
  </si>
  <si>
    <t>Zoom</t>
  </si>
  <si>
    <t>Facebook Live</t>
  </si>
  <si>
    <t>Cf. RC Manila Magic</t>
  </si>
  <si>
    <t>cf. District 3860</t>
  </si>
  <si>
    <t>Punta Princesa, Cebu</t>
  </si>
  <si>
    <t>Wave 2: Alleviate (Polio and Typhoon Victims Fundraiser)</t>
  </si>
  <si>
    <t>Donation of Items for Victims of Typhoons in Luzon cf. Balsa Group</t>
  </si>
  <si>
    <t>Donation of funds to District 3860 Relief Operations for Typhoon Victims</t>
  </si>
  <si>
    <t>cf. PP Lito, Cebu City</t>
  </si>
  <si>
    <t>cf. Balsa, Manila</t>
  </si>
  <si>
    <t>Donation of Items cf. Star Board Manpower to Luzon</t>
  </si>
  <si>
    <t>Typhoon Victims in Luzon</t>
  </si>
  <si>
    <t>Typhoon Victims in Luzom</t>
  </si>
  <si>
    <t>Feeding Program for Punta Princesa Night High School</t>
  </si>
  <si>
    <t>Punta Princesa Night High Cchool Students</t>
  </si>
  <si>
    <t>Donation of Funds for Victims of Typhoons in Luzon cf. RC Manila Magic</t>
  </si>
  <si>
    <t>December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</si>
</sst>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0" borderId="46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62" fillId="0" borderId="52" xfId="0" applyFont="1" applyBorder="1" applyAlignment="1" applyProtection="1">
      <alignment horizontal="center" vertical="top"/>
    </xf>
    <xf numFmtId="0" fontId="16" fillId="0" borderId="52" xfId="0" applyFont="1" applyBorder="1" applyAlignment="1" applyProtection="1">
      <alignment horizontal="center" vertical="top"/>
    </xf>
    <xf numFmtId="0" fontId="60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61" fillId="0" borderId="48" xfId="0" applyFont="1" applyBorder="1" applyAlignment="1" applyProtection="1">
      <alignment horizontal="left" vertical="top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O8" sqref="O8:P8"/>
    </sheetView>
  </sheetViews>
  <sheetFormatPr defaultColWidth="11.3984375" defaultRowHeight="13.5"/>
  <cols>
    <col min="1" max="1" width="2.86328125" style="29" customWidth="1"/>
    <col min="2" max="15" width="5.73046875" style="29" customWidth="1"/>
    <col min="16" max="16" width="16" style="29" customWidth="1"/>
    <col min="17" max="31" width="5.73046875" style="29" customWidth="1"/>
    <col min="32" max="16384" width="11.398437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44136</v>
      </c>
      <c r="L2" s="88"/>
      <c r="M2" s="88"/>
      <c r="N2" s="30"/>
      <c r="O2" s="30"/>
      <c r="P2" s="30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158</v>
      </c>
      <c r="P8" s="96"/>
    </row>
    <row r="9" spans="1:16" s="34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6" customFormat="1" ht="12" customHeight="1" thickBot="1">
      <c r="A11" s="181"/>
      <c r="B11" s="154">
        <v>44156</v>
      </c>
      <c r="C11" s="155"/>
      <c r="D11" s="113">
        <v>10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4" t="s">
        <v>142</v>
      </c>
    </row>
    <row r="12" spans="1:16" s="36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6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81"/>
      <c r="B15" s="156">
        <v>44153</v>
      </c>
      <c r="C15" s="157"/>
      <c r="D15" s="97"/>
      <c r="E15" s="98"/>
      <c r="F15" s="99">
        <v>3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141</v>
      </c>
    </row>
    <row r="16" spans="1:16" s="36" customFormat="1" ht="12" customHeight="1" thickTop="1" thickBot="1">
      <c r="A16" s="181"/>
      <c r="B16" s="156">
        <v>44148</v>
      </c>
      <c r="C16" s="157"/>
      <c r="D16" s="81"/>
      <c r="E16" s="68"/>
      <c r="F16" s="69"/>
      <c r="G16" s="70"/>
      <c r="H16" s="63">
        <v>6</v>
      </c>
      <c r="I16" s="82"/>
      <c r="J16" s="83"/>
      <c r="K16" s="64"/>
      <c r="L16" s="84"/>
      <c r="M16" s="61"/>
      <c r="N16" s="61"/>
      <c r="O16" s="66"/>
      <c r="P16" s="45" t="s">
        <v>142</v>
      </c>
    </row>
    <row r="17" spans="1:16" s="36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81"/>
      <c r="B19" s="156">
        <v>44150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8</v>
      </c>
      <c r="M19" s="63"/>
      <c r="N19" s="62"/>
      <c r="O19" s="176"/>
      <c r="P19" s="45" t="s">
        <v>143</v>
      </c>
    </row>
    <row r="20" spans="1:16" s="36" customFormat="1" ht="12" customHeight="1" thickTop="1" thickBot="1">
      <c r="A20" s="181"/>
      <c r="B20" s="156">
        <v>44151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14</v>
      </c>
      <c r="M20" s="63"/>
      <c r="N20" s="62"/>
      <c r="O20" s="176"/>
      <c r="P20" s="45" t="s">
        <v>144</v>
      </c>
    </row>
    <row r="21" spans="1:16" s="36" customFormat="1" ht="12" customHeight="1" thickTop="1" thickBot="1">
      <c r="A21" s="181"/>
      <c r="B21" s="156">
        <v>44151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5</v>
      </c>
      <c r="M21" s="63"/>
      <c r="N21" s="62"/>
      <c r="O21" s="176"/>
      <c r="P21" s="45" t="s">
        <v>151</v>
      </c>
    </row>
    <row r="22" spans="1:16" s="36" customFormat="1" ht="12" customHeight="1" thickTop="1" thickBot="1">
      <c r="A22" s="181"/>
      <c r="B22" s="156">
        <v>44151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5</v>
      </c>
      <c r="M22" s="63"/>
      <c r="N22" s="62"/>
      <c r="O22" s="176"/>
      <c r="P22" s="45" t="s">
        <v>145</v>
      </c>
    </row>
    <row r="23" spans="1:16" s="36" customFormat="1" ht="12" customHeight="1" thickTop="1" thickBot="1">
      <c r="A23" s="181"/>
      <c r="B23" s="156">
        <v>44151</v>
      </c>
      <c r="C23" s="157"/>
      <c r="D23" s="60"/>
      <c r="E23" s="61"/>
      <c r="F23" s="61"/>
      <c r="G23" s="61"/>
      <c r="H23" s="61"/>
      <c r="I23" s="61"/>
      <c r="J23" s="61"/>
      <c r="K23" s="62"/>
      <c r="L23" s="63">
        <v>2</v>
      </c>
      <c r="M23" s="63"/>
      <c r="N23" s="62"/>
      <c r="O23" s="176"/>
      <c r="P23" s="45" t="s">
        <v>150</v>
      </c>
    </row>
    <row r="24" spans="1:16" s="36" customFormat="1" ht="12" customHeight="1" thickTop="1" thickBot="1">
      <c r="A24" s="181"/>
      <c r="B24" s="156">
        <v>44163</v>
      </c>
      <c r="C24" s="157"/>
      <c r="D24" s="60"/>
      <c r="E24" s="61"/>
      <c r="F24" s="61"/>
      <c r="G24" s="61"/>
      <c r="H24" s="61"/>
      <c r="I24" s="61"/>
      <c r="J24" s="61"/>
      <c r="K24" s="62"/>
      <c r="L24" s="63">
        <v>5</v>
      </c>
      <c r="M24" s="63"/>
      <c r="N24" s="62"/>
      <c r="O24" s="176"/>
      <c r="P24" s="45" t="s">
        <v>146</v>
      </c>
    </row>
    <row r="25" spans="1:16" s="36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5"/>
    </row>
    <row r="26" spans="1:16" s="36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5"/>
    </row>
    <row r="27" spans="1:16" s="36" customFormat="1" ht="12" customHeight="1" thickTop="1" thickBot="1">
      <c r="A27" s="182"/>
      <c r="B27" s="183">
        <v>44149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3</v>
      </c>
      <c r="O27" s="179"/>
      <c r="P27" s="46" t="s">
        <v>142</v>
      </c>
    </row>
    <row r="28" spans="1:16" s="35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15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1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1</v>
      </c>
      <c r="J33" s="163" t="s">
        <v>8</v>
      </c>
      <c r="K33" s="164"/>
      <c r="L33" s="164"/>
      <c r="M33" s="164"/>
      <c r="N33" s="164"/>
      <c r="O33" s="164"/>
      <c r="P33" s="37">
        <f>SUM(P31:P32)</f>
        <v>3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7">
        <f>H31+H32-H33</f>
        <v>14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9" customFormat="1" ht="12.75" customHeight="1">
      <c r="A37" s="38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9" customFormat="1" ht="12.75" customHeight="1" thickBot="1">
      <c r="A41" s="40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2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4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3.9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Emmanuel Hernandez</v>
      </c>
      <c r="B52" s="144"/>
      <c r="C52" s="145"/>
      <c r="D52" s="145"/>
      <c r="E52" s="145"/>
      <c r="F52" s="145"/>
      <c r="G52" s="145" t="str">
        <f>I6</f>
        <v>Joselo Cimafranca</v>
      </c>
      <c r="H52" s="145"/>
      <c r="I52" s="145"/>
      <c r="J52" s="145"/>
      <c r="K52" s="145"/>
      <c r="L52" s="145"/>
      <c r="M52" s="146" t="s">
        <v>139</v>
      </c>
      <c r="N52" s="146"/>
      <c r="O52" s="146"/>
      <c r="P52" s="147"/>
    </row>
    <row r="53" spans="1:16" ht="13.9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2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2" customFormat="1" ht="11.1" customHeight="1">
      <c r="A56" s="43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2" customFormat="1" ht="11.1" customHeight="1">
      <c r="A57" s="43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2" customFormat="1" ht="11.1" customHeight="1">
      <c r="A58" s="43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2" customFormat="1" ht="11.1" customHeight="1">
      <c r="A59" s="43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2" customFormat="1" ht="11.1" customHeight="1">
      <c r="A60" s="43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2" customFormat="1" ht="11.1" customHeight="1">
      <c r="A61" s="43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Vn+h42twVMI1AyelTDlAPVlSMgPixe70FnPz7ExE4A02mtWL8aRPYvJNeBauwHKT1C3H7h2/FBHrRrtfWatHng==" saltValue="OOnZkp1lkn+fyNx4qkIdfQ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0" zoomScaleNormal="200" zoomScalePageLayoutView="110" workbookViewId="0">
      <selection activeCell="I26" sqref="I26"/>
    </sheetView>
  </sheetViews>
  <sheetFormatPr defaultColWidth="10.86328125" defaultRowHeight="12.75"/>
  <cols>
    <col min="1" max="1" width="2.73046875" style="6" customWidth="1"/>
    <col min="2" max="2" width="11.1328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3046875" style="6" customWidth="1"/>
    <col min="22" max="23" width="4.73046875" style="6" customWidth="1"/>
    <col min="24" max="24" width="10.73046875" style="6" customWidth="1"/>
    <col min="25" max="16384" width="10.86328125" style="6"/>
  </cols>
  <sheetData>
    <row r="1" spans="1:24" ht="15">
      <c r="A1" s="257" t="s">
        <v>114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8" t="s">
        <v>59</v>
      </c>
      <c r="B2" s="258"/>
      <c r="C2" s="258"/>
      <c r="D2" s="258"/>
      <c r="E2" s="258"/>
      <c r="F2" s="260" t="s">
        <v>60</v>
      </c>
      <c r="G2" s="260"/>
      <c r="H2" s="260"/>
      <c r="I2" s="260"/>
      <c r="J2" s="260"/>
      <c r="K2" s="260"/>
      <c r="L2" s="260" t="s">
        <v>61</v>
      </c>
      <c r="M2" s="260"/>
      <c r="N2" s="260"/>
      <c r="O2" s="260"/>
      <c r="P2" s="260"/>
      <c r="Q2" s="260"/>
      <c r="R2" s="260" t="s">
        <v>62</v>
      </c>
      <c r="S2" s="260"/>
      <c r="T2" s="258" t="s">
        <v>63</v>
      </c>
      <c r="U2" s="258"/>
      <c r="V2" s="258"/>
      <c r="W2" s="258" t="s">
        <v>64</v>
      </c>
      <c r="X2" s="258"/>
    </row>
    <row r="3" spans="1:24" s="10" customFormat="1" ht="18.95" customHeight="1" thickBot="1">
      <c r="A3" s="259" t="str">
        <f>'Summary of Activities'!A6</f>
        <v>Banilad Metro</v>
      </c>
      <c r="B3" s="259"/>
      <c r="C3" s="259"/>
      <c r="D3" s="259"/>
      <c r="E3" s="259"/>
      <c r="F3" s="259" t="str">
        <f>'Summary of Activities'!I6</f>
        <v>Joselo Cimafranca</v>
      </c>
      <c r="G3" s="259"/>
      <c r="H3" s="259"/>
      <c r="I3" s="259"/>
      <c r="J3" s="259"/>
      <c r="K3" s="259"/>
      <c r="L3" s="259" t="str">
        <f>'Summary of Activities'!N6</f>
        <v>Emmanuel Hernandez</v>
      </c>
      <c r="M3" s="259"/>
      <c r="N3" s="259"/>
      <c r="O3" s="259"/>
      <c r="P3" s="259"/>
      <c r="Q3" s="259"/>
      <c r="R3" s="259" t="str">
        <f>'Summary of Activities'!H6</f>
        <v>1C</v>
      </c>
      <c r="S3" s="259"/>
      <c r="T3" s="284">
        <f>'Summary of Activities'!K2</f>
        <v>44136</v>
      </c>
      <c r="U3" s="259"/>
      <c r="V3" s="259"/>
      <c r="W3" s="285" t="str">
        <f>'Summary of Activities'!O8</f>
        <v>December 13, 2020</v>
      </c>
      <c r="X3" s="285"/>
    </row>
    <row r="4" spans="1:24" s="2" customFormat="1" ht="12" customHeight="1" thickTop="1">
      <c r="A4" s="234" t="s">
        <v>20</v>
      </c>
      <c r="B4" s="235"/>
      <c r="C4" s="236" t="s">
        <v>49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239" t="s">
        <v>51</v>
      </c>
      <c r="V4" s="240"/>
      <c r="W4" s="240"/>
      <c r="X4" s="241"/>
    </row>
    <row r="5" spans="1:24" s="8" customFormat="1" ht="10.15">
      <c r="A5" s="225">
        <v>1</v>
      </c>
      <c r="B5" s="227">
        <f>'Summary of Activities'!B19</f>
        <v>44150</v>
      </c>
      <c r="C5" s="230" t="s">
        <v>43</v>
      </c>
      <c r="D5" s="206"/>
      <c r="E5" s="231"/>
      <c r="F5" s="205" t="s">
        <v>53</v>
      </c>
      <c r="G5" s="206"/>
      <c r="H5" s="207"/>
      <c r="I5" s="230" t="s">
        <v>44</v>
      </c>
      <c r="J5" s="206"/>
      <c r="K5" s="231"/>
      <c r="L5" s="205" t="s">
        <v>45</v>
      </c>
      <c r="M5" s="206"/>
      <c r="N5" s="207"/>
      <c r="O5" s="230" t="s">
        <v>47</v>
      </c>
      <c r="P5" s="206"/>
      <c r="Q5" s="231"/>
      <c r="R5" s="205" t="s">
        <v>48</v>
      </c>
      <c r="S5" s="206"/>
      <c r="T5" s="207"/>
      <c r="U5" s="52" t="s">
        <v>140</v>
      </c>
      <c r="V5" s="208" t="s">
        <v>52</v>
      </c>
      <c r="W5" s="208"/>
      <c r="X5" s="209"/>
    </row>
    <row r="6" spans="1:24" s="7" customFormat="1" ht="13.15" thickBot="1">
      <c r="A6" s="225"/>
      <c r="B6" s="228"/>
      <c r="C6" s="47"/>
      <c r="D6" s="48"/>
      <c r="E6" s="49"/>
      <c r="F6" s="50"/>
      <c r="G6" s="48"/>
      <c r="H6" s="51"/>
      <c r="I6" s="47">
        <v>0</v>
      </c>
      <c r="J6" s="48">
        <v>16</v>
      </c>
      <c r="K6" s="49">
        <v>13000</v>
      </c>
      <c r="L6" s="50"/>
      <c r="M6" s="48"/>
      <c r="N6" s="51"/>
      <c r="O6" s="47"/>
      <c r="P6" s="48"/>
      <c r="Q6" s="49"/>
      <c r="R6" s="50"/>
      <c r="S6" s="48"/>
      <c r="T6" s="51"/>
      <c r="U6" s="53"/>
      <c r="V6" s="210" t="s">
        <v>50</v>
      </c>
      <c r="W6" s="210"/>
      <c r="X6" s="211"/>
    </row>
    <row r="7" spans="1:24" ht="13.15" thickBot="1">
      <c r="A7" s="226"/>
      <c r="B7" s="229"/>
      <c r="C7" s="232" t="s">
        <v>41</v>
      </c>
      <c r="D7" s="233"/>
      <c r="E7" s="213" t="s">
        <v>147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2" t="s">
        <v>42</v>
      </c>
      <c r="R7" s="212"/>
      <c r="S7" s="212"/>
      <c r="T7" s="213"/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34" t="s">
        <v>20</v>
      </c>
      <c r="B9" s="235"/>
      <c r="C9" s="236" t="s">
        <v>49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8"/>
      <c r="U9" s="239" t="s">
        <v>51</v>
      </c>
      <c r="V9" s="240"/>
      <c r="W9" s="240"/>
      <c r="X9" s="241"/>
    </row>
    <row r="10" spans="1:24" s="8" customFormat="1" ht="10.15">
      <c r="A10" s="225">
        <v>2</v>
      </c>
      <c r="B10" s="227">
        <f>'Summary of Activities'!B20</f>
        <v>44151</v>
      </c>
      <c r="C10" s="230" t="s">
        <v>43</v>
      </c>
      <c r="D10" s="206"/>
      <c r="E10" s="231"/>
      <c r="F10" s="205" t="s">
        <v>53</v>
      </c>
      <c r="G10" s="206"/>
      <c r="H10" s="207"/>
      <c r="I10" s="230" t="s">
        <v>44</v>
      </c>
      <c r="J10" s="206"/>
      <c r="K10" s="231"/>
      <c r="L10" s="205" t="s">
        <v>45</v>
      </c>
      <c r="M10" s="206"/>
      <c r="N10" s="207"/>
      <c r="O10" s="230" t="s">
        <v>47</v>
      </c>
      <c r="P10" s="206"/>
      <c r="Q10" s="231"/>
      <c r="R10" s="205" t="s">
        <v>48</v>
      </c>
      <c r="S10" s="206"/>
      <c r="T10" s="207"/>
      <c r="U10" s="52" t="s">
        <v>140</v>
      </c>
      <c r="V10" s="208" t="s">
        <v>52</v>
      </c>
      <c r="W10" s="208"/>
      <c r="X10" s="209"/>
    </row>
    <row r="11" spans="1:24" s="7" customFormat="1" ht="13.15" thickBot="1">
      <c r="A11" s="225"/>
      <c r="B11" s="228"/>
      <c r="C11" s="47"/>
      <c r="D11" s="48"/>
      <c r="E11" s="49"/>
      <c r="F11" s="50"/>
      <c r="G11" s="48"/>
      <c r="H11" s="51"/>
      <c r="I11" s="47">
        <v>150</v>
      </c>
      <c r="J11" s="48">
        <v>10</v>
      </c>
      <c r="K11" s="49">
        <v>6000</v>
      </c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10" t="s">
        <v>50</v>
      </c>
      <c r="W11" s="210"/>
      <c r="X11" s="211"/>
    </row>
    <row r="12" spans="1:24" ht="13.15" thickBot="1">
      <c r="A12" s="226"/>
      <c r="B12" s="229"/>
      <c r="C12" s="232" t="s">
        <v>41</v>
      </c>
      <c r="D12" s="233"/>
      <c r="E12" s="213" t="s">
        <v>157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153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34" t="s">
        <v>20</v>
      </c>
      <c r="B14" s="235"/>
      <c r="C14" s="236" t="s">
        <v>49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39" t="s">
        <v>51</v>
      </c>
      <c r="V14" s="240"/>
      <c r="W14" s="240"/>
      <c r="X14" s="241"/>
    </row>
    <row r="15" spans="1:24" s="8" customFormat="1" ht="10.15">
      <c r="A15" s="225">
        <v>3</v>
      </c>
      <c r="B15" s="227">
        <f>'Summary of Activities'!B21</f>
        <v>44151</v>
      </c>
      <c r="C15" s="230" t="s">
        <v>43</v>
      </c>
      <c r="D15" s="206"/>
      <c r="E15" s="231"/>
      <c r="F15" s="205" t="s">
        <v>53</v>
      </c>
      <c r="G15" s="206"/>
      <c r="H15" s="207"/>
      <c r="I15" s="230" t="s">
        <v>44</v>
      </c>
      <c r="J15" s="206"/>
      <c r="K15" s="231"/>
      <c r="L15" s="205" t="s">
        <v>45</v>
      </c>
      <c r="M15" s="206"/>
      <c r="N15" s="207"/>
      <c r="O15" s="230" t="s">
        <v>47</v>
      </c>
      <c r="P15" s="206"/>
      <c r="Q15" s="231"/>
      <c r="R15" s="205" t="s">
        <v>48</v>
      </c>
      <c r="S15" s="206"/>
      <c r="T15" s="207"/>
      <c r="U15" s="52" t="s">
        <v>140</v>
      </c>
      <c r="V15" s="208" t="s">
        <v>52</v>
      </c>
      <c r="W15" s="208"/>
      <c r="X15" s="209"/>
    </row>
    <row r="16" spans="1:24" s="7" customFormat="1" ht="13.15" thickBot="1">
      <c r="A16" s="225"/>
      <c r="B16" s="228"/>
      <c r="C16" s="47"/>
      <c r="D16" s="48"/>
      <c r="E16" s="49"/>
      <c r="F16" s="50"/>
      <c r="G16" s="48"/>
      <c r="H16" s="51"/>
      <c r="I16" s="47">
        <v>300</v>
      </c>
      <c r="J16" s="48">
        <v>8</v>
      </c>
      <c r="K16" s="49">
        <v>11000</v>
      </c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10" t="s">
        <v>50</v>
      </c>
      <c r="W16" s="210"/>
      <c r="X16" s="211"/>
    </row>
    <row r="17" spans="1:24" ht="13.15" thickBot="1">
      <c r="A17" s="226"/>
      <c r="B17" s="229"/>
      <c r="C17" s="232" t="s">
        <v>41</v>
      </c>
      <c r="D17" s="233"/>
      <c r="E17" s="213" t="s">
        <v>148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 t="s">
        <v>153</v>
      </c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34" t="s">
        <v>20</v>
      </c>
      <c r="B19" s="235"/>
      <c r="C19" s="236" t="s">
        <v>49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  <c r="U19" s="239" t="s">
        <v>51</v>
      </c>
      <c r="V19" s="240"/>
      <c r="W19" s="240"/>
      <c r="X19" s="241"/>
    </row>
    <row r="20" spans="1:24" s="8" customFormat="1" ht="10.15">
      <c r="A20" s="225">
        <v>4</v>
      </c>
      <c r="B20" s="227">
        <f>'Summary of Activities'!B22</f>
        <v>44151</v>
      </c>
      <c r="C20" s="230" t="s">
        <v>43</v>
      </c>
      <c r="D20" s="206"/>
      <c r="E20" s="231"/>
      <c r="F20" s="205" t="s">
        <v>53</v>
      </c>
      <c r="G20" s="206"/>
      <c r="H20" s="207"/>
      <c r="I20" s="230" t="s">
        <v>44</v>
      </c>
      <c r="J20" s="206"/>
      <c r="K20" s="231"/>
      <c r="L20" s="205" t="s">
        <v>45</v>
      </c>
      <c r="M20" s="206"/>
      <c r="N20" s="207"/>
      <c r="O20" s="230" t="s">
        <v>47</v>
      </c>
      <c r="P20" s="206"/>
      <c r="Q20" s="231"/>
      <c r="R20" s="205" t="s">
        <v>48</v>
      </c>
      <c r="S20" s="206"/>
      <c r="T20" s="207"/>
      <c r="U20" s="52" t="s">
        <v>140</v>
      </c>
      <c r="V20" s="208" t="s">
        <v>52</v>
      </c>
      <c r="W20" s="208"/>
      <c r="X20" s="209"/>
    </row>
    <row r="21" spans="1:24" s="7" customFormat="1" ht="13.15" thickBot="1">
      <c r="A21" s="225"/>
      <c r="B21" s="228"/>
      <c r="C21" s="47"/>
      <c r="D21" s="48"/>
      <c r="E21" s="49"/>
      <c r="F21" s="50"/>
      <c r="G21" s="48"/>
      <c r="H21" s="51"/>
      <c r="I21" s="47">
        <v>0</v>
      </c>
      <c r="J21" s="48">
        <v>1</v>
      </c>
      <c r="K21" s="49">
        <v>1000</v>
      </c>
      <c r="L21" s="50"/>
      <c r="M21" s="48"/>
      <c r="N21" s="51"/>
      <c r="O21" s="47"/>
      <c r="P21" s="48"/>
      <c r="Q21" s="49"/>
      <c r="R21" s="50">
        <v>0</v>
      </c>
      <c r="S21" s="48"/>
      <c r="T21" s="51"/>
      <c r="U21" s="53"/>
      <c r="V21" s="210" t="s">
        <v>50</v>
      </c>
      <c r="W21" s="210"/>
      <c r="X21" s="211"/>
    </row>
    <row r="22" spans="1:24" ht="13.15" thickBot="1">
      <c r="A22" s="226"/>
      <c r="B22" s="229"/>
      <c r="C22" s="232" t="s">
        <v>41</v>
      </c>
      <c r="D22" s="233"/>
      <c r="E22" s="213" t="s">
        <v>149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 t="s">
        <v>154</v>
      </c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34" t="s">
        <v>20</v>
      </c>
      <c r="B24" s="235"/>
      <c r="C24" s="236" t="s">
        <v>49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8"/>
      <c r="U24" s="239" t="s">
        <v>51</v>
      </c>
      <c r="V24" s="240"/>
      <c r="W24" s="240"/>
      <c r="X24" s="241"/>
    </row>
    <row r="25" spans="1:24" s="8" customFormat="1" ht="10.15">
      <c r="A25" s="225">
        <v>5</v>
      </c>
      <c r="B25" s="227">
        <f>'Summary of Activities'!B23</f>
        <v>44151</v>
      </c>
      <c r="C25" s="230" t="s">
        <v>43</v>
      </c>
      <c r="D25" s="206"/>
      <c r="E25" s="231"/>
      <c r="F25" s="205" t="s">
        <v>53</v>
      </c>
      <c r="G25" s="206"/>
      <c r="H25" s="207"/>
      <c r="I25" s="230" t="s">
        <v>44</v>
      </c>
      <c r="J25" s="206"/>
      <c r="K25" s="231"/>
      <c r="L25" s="205" t="s">
        <v>45</v>
      </c>
      <c r="M25" s="206"/>
      <c r="N25" s="207"/>
      <c r="O25" s="230" t="s">
        <v>47</v>
      </c>
      <c r="P25" s="206"/>
      <c r="Q25" s="231"/>
      <c r="R25" s="205" t="s">
        <v>48</v>
      </c>
      <c r="S25" s="206"/>
      <c r="T25" s="207"/>
      <c r="U25" s="52" t="s">
        <v>140</v>
      </c>
      <c r="V25" s="208" t="s">
        <v>52</v>
      </c>
      <c r="W25" s="208"/>
      <c r="X25" s="209"/>
    </row>
    <row r="26" spans="1:24" s="7" customFormat="1" ht="13.15" thickBot="1">
      <c r="A26" s="225"/>
      <c r="B26" s="228"/>
      <c r="C26" s="47"/>
      <c r="D26" s="48"/>
      <c r="E26" s="49"/>
      <c r="F26" s="50"/>
      <c r="G26" s="48"/>
      <c r="H26" s="51"/>
      <c r="I26" s="47">
        <v>200</v>
      </c>
      <c r="J26" s="48">
        <v>8</v>
      </c>
      <c r="K26" s="49">
        <v>5000</v>
      </c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10" t="s">
        <v>50</v>
      </c>
      <c r="W26" s="210"/>
      <c r="X26" s="211"/>
    </row>
    <row r="27" spans="1:24" ht="13.15" thickBot="1">
      <c r="A27" s="226"/>
      <c r="B27" s="229"/>
      <c r="C27" s="232" t="s">
        <v>41</v>
      </c>
      <c r="D27" s="233"/>
      <c r="E27" s="213" t="s">
        <v>152</v>
      </c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 t="s">
        <v>153</v>
      </c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34" t="s">
        <v>20</v>
      </c>
      <c r="B29" s="235"/>
      <c r="C29" s="236" t="s">
        <v>49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  <c r="U29" s="239" t="s">
        <v>51</v>
      </c>
      <c r="V29" s="240"/>
      <c r="W29" s="240"/>
      <c r="X29" s="241"/>
    </row>
    <row r="30" spans="1:24" s="8" customFormat="1" ht="10.15">
      <c r="A30" s="225">
        <v>6</v>
      </c>
      <c r="B30" s="227">
        <f>'Summary of Activities'!B24</f>
        <v>44163</v>
      </c>
      <c r="C30" s="230" t="s">
        <v>43</v>
      </c>
      <c r="D30" s="206"/>
      <c r="E30" s="231"/>
      <c r="F30" s="205" t="s">
        <v>53</v>
      </c>
      <c r="G30" s="206"/>
      <c r="H30" s="207"/>
      <c r="I30" s="230" t="s">
        <v>44</v>
      </c>
      <c r="J30" s="206"/>
      <c r="K30" s="231"/>
      <c r="L30" s="205" t="s">
        <v>45</v>
      </c>
      <c r="M30" s="206"/>
      <c r="N30" s="207"/>
      <c r="O30" s="230" t="s">
        <v>47</v>
      </c>
      <c r="P30" s="206"/>
      <c r="Q30" s="231"/>
      <c r="R30" s="205" t="s">
        <v>48</v>
      </c>
      <c r="S30" s="206"/>
      <c r="T30" s="207"/>
      <c r="U30" s="52" t="s">
        <v>140</v>
      </c>
      <c r="V30" s="208" t="s">
        <v>52</v>
      </c>
      <c r="W30" s="208"/>
      <c r="X30" s="209"/>
    </row>
    <row r="31" spans="1:24" s="7" customFormat="1" ht="13.15" thickBot="1">
      <c r="A31" s="225"/>
      <c r="B31" s="228"/>
      <c r="C31" s="47">
        <v>30</v>
      </c>
      <c r="D31" s="48">
        <v>3</v>
      </c>
      <c r="E31" s="49">
        <v>4000</v>
      </c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10" t="s">
        <v>50</v>
      </c>
      <c r="W31" s="210"/>
      <c r="X31" s="211"/>
    </row>
    <row r="32" spans="1:24" ht="13.15" thickBot="1">
      <c r="A32" s="226"/>
      <c r="B32" s="229"/>
      <c r="C32" s="232" t="s">
        <v>41</v>
      </c>
      <c r="D32" s="233"/>
      <c r="E32" s="213" t="s">
        <v>155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 t="s">
        <v>156</v>
      </c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34" t="s">
        <v>20</v>
      </c>
      <c r="B34" s="235"/>
      <c r="C34" s="236" t="s">
        <v>49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239" t="s">
        <v>51</v>
      </c>
      <c r="V34" s="240"/>
      <c r="W34" s="240"/>
      <c r="X34" s="241"/>
    </row>
    <row r="35" spans="1:24" s="8" customFormat="1" ht="10.15">
      <c r="A35" s="225">
        <v>7</v>
      </c>
      <c r="B35" s="227">
        <f>'Summary of Activities'!B25</f>
        <v>0</v>
      </c>
      <c r="C35" s="230" t="s">
        <v>43</v>
      </c>
      <c r="D35" s="206"/>
      <c r="E35" s="231"/>
      <c r="F35" s="205" t="s">
        <v>53</v>
      </c>
      <c r="G35" s="206"/>
      <c r="H35" s="207"/>
      <c r="I35" s="230" t="s">
        <v>44</v>
      </c>
      <c r="J35" s="206"/>
      <c r="K35" s="231"/>
      <c r="L35" s="205" t="s">
        <v>45</v>
      </c>
      <c r="M35" s="206"/>
      <c r="N35" s="207"/>
      <c r="O35" s="230" t="s">
        <v>47</v>
      </c>
      <c r="P35" s="206"/>
      <c r="Q35" s="231"/>
      <c r="R35" s="205" t="s">
        <v>48</v>
      </c>
      <c r="S35" s="206"/>
      <c r="T35" s="207"/>
      <c r="U35" s="52"/>
      <c r="V35" s="208" t="s">
        <v>52</v>
      </c>
      <c r="W35" s="208"/>
      <c r="X35" s="209"/>
    </row>
    <row r="36" spans="1:24" s="7" customFormat="1" ht="13.15" thickBot="1">
      <c r="A36" s="225"/>
      <c r="B36" s="228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10" t="s">
        <v>50</v>
      </c>
      <c r="W36" s="210"/>
      <c r="X36" s="211"/>
    </row>
    <row r="37" spans="1:24" ht="13.15" thickBot="1">
      <c r="A37" s="226"/>
      <c r="B37" s="229"/>
      <c r="C37" s="232" t="s">
        <v>41</v>
      </c>
      <c r="D37" s="23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34" t="s">
        <v>20</v>
      </c>
      <c r="B39" s="235"/>
      <c r="C39" s="236" t="s">
        <v>49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239" t="s">
        <v>51</v>
      </c>
      <c r="V39" s="240"/>
      <c r="W39" s="240"/>
      <c r="X39" s="241"/>
    </row>
    <row r="40" spans="1:24" s="8" customFormat="1" ht="10.15">
      <c r="A40" s="225">
        <v>8</v>
      </c>
      <c r="B40" s="227">
        <f>'Summary of Activities'!B26</f>
        <v>0</v>
      </c>
      <c r="C40" s="230" t="s">
        <v>43</v>
      </c>
      <c r="D40" s="206"/>
      <c r="E40" s="231"/>
      <c r="F40" s="205" t="s">
        <v>53</v>
      </c>
      <c r="G40" s="206"/>
      <c r="H40" s="207"/>
      <c r="I40" s="230" t="s">
        <v>44</v>
      </c>
      <c r="J40" s="206"/>
      <c r="K40" s="231"/>
      <c r="L40" s="205" t="s">
        <v>45</v>
      </c>
      <c r="M40" s="206"/>
      <c r="N40" s="207"/>
      <c r="O40" s="230" t="s">
        <v>47</v>
      </c>
      <c r="P40" s="206"/>
      <c r="Q40" s="231"/>
      <c r="R40" s="205" t="s">
        <v>48</v>
      </c>
      <c r="S40" s="206"/>
      <c r="T40" s="207"/>
      <c r="U40" s="52"/>
      <c r="V40" s="208" t="s">
        <v>52</v>
      </c>
      <c r="W40" s="208"/>
      <c r="X40" s="209"/>
    </row>
    <row r="41" spans="1:24" s="7" customFormat="1" ht="13.15" thickBot="1">
      <c r="A41" s="225"/>
      <c r="B41" s="228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10" t="s">
        <v>50</v>
      </c>
      <c r="W41" s="210"/>
      <c r="X41" s="211"/>
    </row>
    <row r="42" spans="1:24" ht="13.15" thickBot="1">
      <c r="A42" s="226"/>
      <c r="B42" s="229"/>
      <c r="C42" s="232" t="s">
        <v>41</v>
      </c>
      <c r="D42" s="23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5" t="s">
        <v>57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7"/>
      <c r="N44" s="247" t="s">
        <v>65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</row>
    <row r="45" spans="1:24" ht="12" customHeight="1" thickTop="1" thickBot="1">
      <c r="A45" s="292" t="s">
        <v>58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4"/>
      <c r="M45" s="11">
        <v>1</v>
      </c>
      <c r="N45" s="248" t="s">
        <v>122</v>
      </c>
      <c r="O45" s="249"/>
      <c r="P45" s="249"/>
      <c r="Q45" s="249"/>
      <c r="R45" s="249"/>
      <c r="S45" s="249"/>
      <c r="T45" s="249"/>
      <c r="U45" s="249"/>
      <c r="V45" s="249"/>
      <c r="W45" s="249"/>
      <c r="X45" s="250"/>
    </row>
    <row r="46" spans="1:24" ht="13.5">
      <c r="A46" s="9"/>
      <c r="B46" s="268" t="s">
        <v>55</v>
      </c>
      <c r="C46" s="268"/>
      <c r="D46" s="268"/>
      <c r="E46" s="268"/>
      <c r="F46" s="274" t="s">
        <v>54</v>
      </c>
      <c r="G46" s="274"/>
      <c r="H46" s="280" t="s">
        <v>68</v>
      </c>
      <c r="I46" s="281"/>
      <c r="J46" s="274" t="s">
        <v>70</v>
      </c>
      <c r="K46" s="274"/>
      <c r="L46" s="275"/>
      <c r="M46" s="11">
        <v>2</v>
      </c>
      <c r="N46" s="251" t="s">
        <v>123</v>
      </c>
      <c r="O46" s="252"/>
      <c r="P46" s="252"/>
      <c r="Q46" s="252"/>
      <c r="R46" s="252"/>
      <c r="S46" s="252"/>
      <c r="T46" s="252"/>
      <c r="U46" s="252"/>
      <c r="V46" s="252"/>
      <c r="W46" s="252"/>
      <c r="X46" s="253"/>
    </row>
    <row r="47" spans="1:24" ht="12" customHeight="1">
      <c r="A47" s="20">
        <v>1</v>
      </c>
      <c r="B47" s="242" t="s">
        <v>43</v>
      </c>
      <c r="C47" s="242"/>
      <c r="D47" s="242"/>
      <c r="E47" s="242"/>
      <c r="F47" s="282">
        <f>C6+C11+C16+C21+C26+C31+C36+C41</f>
        <v>30</v>
      </c>
      <c r="G47" s="283"/>
      <c r="H47" s="282">
        <f>D6+D11+D16+D21+D26+D31+D36+D41</f>
        <v>3</v>
      </c>
      <c r="I47" s="283"/>
      <c r="J47" s="276">
        <f>E6+E11+E16+E21+E26+E31+E36+E41</f>
        <v>4000</v>
      </c>
      <c r="K47" s="276"/>
      <c r="L47" s="277"/>
      <c r="M47" s="11">
        <v>3</v>
      </c>
      <c r="N47" s="254" t="s">
        <v>124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6"/>
    </row>
    <row r="48" spans="1:24" ht="12" customHeight="1">
      <c r="A48" s="20">
        <v>2</v>
      </c>
      <c r="B48" s="242" t="s">
        <v>53</v>
      </c>
      <c r="C48" s="242"/>
      <c r="D48" s="242"/>
      <c r="E48" s="242"/>
      <c r="F48" s="282">
        <f>F6+F11+F16+F21+F26+F31+F36+F41</f>
        <v>0</v>
      </c>
      <c r="G48" s="283"/>
      <c r="H48" s="282">
        <f>G6+G11+G16+G21+G26+G31+G36+G41</f>
        <v>0</v>
      </c>
      <c r="I48" s="283"/>
      <c r="J48" s="276">
        <f>H6+H11+H16+H21+H26+H31+H36+H41</f>
        <v>0</v>
      </c>
      <c r="K48" s="276"/>
      <c r="L48" s="277"/>
      <c r="M48" s="218">
        <v>4</v>
      </c>
      <c r="N48" s="244" t="s">
        <v>125</v>
      </c>
      <c r="O48" s="245"/>
      <c r="P48" s="245"/>
      <c r="Q48" s="245"/>
      <c r="R48" s="245"/>
      <c r="S48" s="245"/>
      <c r="T48" s="245"/>
      <c r="U48" s="245"/>
      <c r="V48" s="245"/>
      <c r="W48" s="245"/>
      <c r="X48" s="246"/>
    </row>
    <row r="49" spans="1:24" ht="12" customHeight="1">
      <c r="A49" s="20">
        <v>3</v>
      </c>
      <c r="B49" s="242" t="s">
        <v>44</v>
      </c>
      <c r="C49" s="242"/>
      <c r="D49" s="242"/>
      <c r="E49" s="242"/>
      <c r="F49" s="282">
        <f>I6+I11+I16+I21+I26+I31+I36+I41</f>
        <v>650</v>
      </c>
      <c r="G49" s="283"/>
      <c r="H49" s="282">
        <f>J6+J11+J16+J21+J26+J31+J36+J41</f>
        <v>43</v>
      </c>
      <c r="I49" s="283"/>
      <c r="J49" s="276">
        <f>K6+K11+K16+K21+K26+K31+K36+K41</f>
        <v>36000</v>
      </c>
      <c r="K49" s="276"/>
      <c r="L49" s="277"/>
      <c r="M49" s="218"/>
      <c r="N49" s="244"/>
      <c r="O49" s="245"/>
      <c r="P49" s="245"/>
      <c r="Q49" s="245"/>
      <c r="R49" s="245"/>
      <c r="S49" s="245"/>
      <c r="T49" s="245"/>
      <c r="U49" s="245"/>
      <c r="V49" s="245"/>
      <c r="W49" s="245"/>
      <c r="X49" s="246"/>
    </row>
    <row r="50" spans="1:24" ht="12" customHeight="1">
      <c r="A50" s="20">
        <v>4</v>
      </c>
      <c r="B50" s="242" t="s">
        <v>45</v>
      </c>
      <c r="C50" s="242"/>
      <c r="D50" s="242"/>
      <c r="E50" s="242"/>
      <c r="F50" s="282">
        <f>L6+L11+L16+L21+L26+L31+L36+L41</f>
        <v>0</v>
      </c>
      <c r="G50" s="283"/>
      <c r="H50" s="282">
        <f>M6+M11+M16+M21+M26+M31+M36+M41</f>
        <v>0</v>
      </c>
      <c r="I50" s="283"/>
      <c r="J50" s="276">
        <f>N6+N11+N16+N21+N26+N31+N36+N41</f>
        <v>0</v>
      </c>
      <c r="K50" s="276"/>
      <c r="L50" s="277"/>
      <c r="M50" s="218">
        <v>5</v>
      </c>
      <c r="N50" s="215" t="s">
        <v>120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7"/>
    </row>
    <row r="51" spans="1:24" ht="12" customHeight="1">
      <c r="A51" s="20">
        <v>5</v>
      </c>
      <c r="B51" s="242" t="s">
        <v>46</v>
      </c>
      <c r="C51" s="242"/>
      <c r="D51" s="242"/>
      <c r="E51" s="242"/>
      <c r="F51" s="282">
        <f>O6+O11+O16+O21+O26+O31+O36+O41</f>
        <v>0</v>
      </c>
      <c r="G51" s="283"/>
      <c r="H51" s="282">
        <f>P6+P11+P16+P21+P26+P31+P36+P41</f>
        <v>0</v>
      </c>
      <c r="I51" s="283"/>
      <c r="J51" s="276">
        <f>Q6+Q11+Q16+Q21+Q26+Q31+Q36+Q41</f>
        <v>0</v>
      </c>
      <c r="K51" s="276"/>
      <c r="L51" s="277"/>
      <c r="M51" s="218"/>
      <c r="N51" s="215"/>
      <c r="O51" s="216"/>
      <c r="P51" s="216"/>
      <c r="Q51" s="216"/>
      <c r="R51" s="216"/>
      <c r="S51" s="216"/>
      <c r="T51" s="216"/>
      <c r="U51" s="216"/>
      <c r="V51" s="216"/>
      <c r="W51" s="216"/>
      <c r="X51" s="21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78">
        <f>R6+R11+R16+R21+R26+R31+R36+R41</f>
        <v>0</v>
      </c>
      <c r="G52" s="279"/>
      <c r="H52" s="278">
        <f>S6+S11+S16+S21+S26+S31+S36+S41</f>
        <v>0</v>
      </c>
      <c r="I52" s="279"/>
      <c r="J52" s="261">
        <f>T6+T11+T16+T21+T26+T31+T36+T41</f>
        <v>0</v>
      </c>
      <c r="K52" s="261"/>
      <c r="L52" s="262"/>
      <c r="M52" s="218">
        <v>6</v>
      </c>
      <c r="N52" s="219" t="s">
        <v>121</v>
      </c>
      <c r="O52" s="220"/>
      <c r="P52" s="220"/>
      <c r="Q52" s="220"/>
      <c r="R52" s="220"/>
      <c r="S52" s="220"/>
      <c r="T52" s="220"/>
      <c r="U52" s="220"/>
      <c r="V52" s="220"/>
      <c r="W52" s="220"/>
      <c r="X52" s="221"/>
    </row>
    <row r="53" spans="1:24" ht="2.1" customHeight="1" thickBot="1">
      <c r="A53" s="289"/>
      <c r="B53" s="290"/>
      <c r="C53" s="290"/>
      <c r="D53" s="290"/>
      <c r="E53" s="291"/>
      <c r="F53" s="272"/>
      <c r="G53" s="273"/>
      <c r="H53" s="272"/>
      <c r="I53" s="273"/>
      <c r="J53" s="286"/>
      <c r="K53" s="287"/>
      <c r="L53" s="288"/>
      <c r="M53" s="218"/>
      <c r="N53" s="219"/>
      <c r="O53" s="220"/>
      <c r="P53" s="220"/>
      <c r="Q53" s="220"/>
      <c r="R53" s="220"/>
      <c r="S53" s="220"/>
      <c r="T53" s="220"/>
      <c r="U53" s="220"/>
      <c r="V53" s="220"/>
      <c r="W53" s="220"/>
      <c r="X53" s="221"/>
    </row>
    <row r="54" spans="1:24" ht="17.100000000000001" customHeight="1" thickBot="1">
      <c r="A54" s="269" t="s">
        <v>56</v>
      </c>
      <c r="B54" s="270"/>
      <c r="C54" s="270"/>
      <c r="D54" s="270"/>
      <c r="E54" s="271"/>
      <c r="F54" s="266">
        <f>SUM(F47:G51)</f>
        <v>680</v>
      </c>
      <c r="G54" s="267"/>
      <c r="H54" s="266">
        <f>SUM(H47:I52)</f>
        <v>46</v>
      </c>
      <c r="I54" s="267"/>
      <c r="J54" s="263">
        <f>SUM(J47:L52)</f>
        <v>40000</v>
      </c>
      <c r="K54" s="264"/>
      <c r="L54" s="265"/>
      <c r="M54" s="218"/>
      <c r="N54" s="222"/>
      <c r="O54" s="223"/>
      <c r="P54" s="223"/>
      <c r="Q54" s="223"/>
      <c r="R54" s="223"/>
      <c r="S54" s="223"/>
      <c r="T54" s="223"/>
      <c r="U54" s="223"/>
      <c r="V54" s="223"/>
      <c r="W54" s="223"/>
      <c r="X54" s="224"/>
    </row>
    <row r="55" spans="1:24" ht="13.1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6328125" defaultRowHeight="13.5"/>
  <cols>
    <col min="1" max="1" width="2.265625" style="1" customWidth="1"/>
    <col min="2" max="2" width="2.86328125" style="1" customWidth="1"/>
    <col min="3" max="6" width="13.1328125" style="1" customWidth="1"/>
    <col min="7" max="7" width="14" style="1" customWidth="1"/>
    <col min="8" max="8" width="3.1328125" style="1" customWidth="1"/>
    <col min="9" max="9" width="17.1328125" style="1" customWidth="1"/>
    <col min="10" max="16384" width="10.86328125" style="1"/>
  </cols>
  <sheetData>
    <row r="1" spans="1:9" ht="69" customHeight="1">
      <c r="A1" s="313" t="s">
        <v>1</v>
      </c>
      <c r="B1" s="313"/>
      <c r="C1" s="313"/>
      <c r="D1" s="313"/>
      <c r="H1" s="311" t="s">
        <v>103</v>
      </c>
      <c r="I1" s="311"/>
    </row>
    <row r="2" spans="1:9" ht="18" customHeight="1" thickBot="1">
      <c r="A2" s="314" t="s">
        <v>104</v>
      </c>
      <c r="B2" s="314"/>
      <c r="C2" s="314"/>
      <c r="D2" s="314"/>
      <c r="H2" s="312">
        <v>43575</v>
      </c>
      <c r="I2" s="312"/>
    </row>
    <row r="3" spans="1:9" ht="18.95" customHeight="1" thickTop="1" thickBot="1">
      <c r="A3" s="339" t="s">
        <v>74</v>
      </c>
      <c r="B3" s="340"/>
      <c r="C3" s="340"/>
      <c r="D3" s="340"/>
      <c r="E3" s="340"/>
      <c r="F3" s="340"/>
      <c r="G3" s="340"/>
      <c r="H3" s="340"/>
      <c r="I3" s="341"/>
    </row>
    <row r="4" spans="1:9" ht="17.25">
      <c r="A4" s="330" t="s">
        <v>66</v>
      </c>
      <c r="B4" s="331"/>
      <c r="C4" s="331"/>
      <c r="D4" s="331"/>
      <c r="E4" s="331"/>
      <c r="F4" s="331"/>
      <c r="G4" s="332"/>
      <c r="H4" s="342" t="s">
        <v>76</v>
      </c>
      <c r="I4" s="343"/>
    </row>
    <row r="5" spans="1:9" ht="11.1" customHeight="1">
      <c r="A5" s="324"/>
      <c r="B5" s="322" t="s">
        <v>73</v>
      </c>
      <c r="C5" s="322"/>
      <c r="D5" s="322"/>
      <c r="E5" s="322"/>
      <c r="F5" s="322"/>
      <c r="G5" s="323"/>
      <c r="H5" s="17" t="s">
        <v>75</v>
      </c>
      <c r="I5" s="19" t="s">
        <v>77</v>
      </c>
    </row>
    <row r="6" spans="1:9" s="6" customFormat="1" ht="24" customHeight="1">
      <c r="A6" s="324"/>
      <c r="B6" s="14">
        <v>1</v>
      </c>
      <c r="C6" s="307" t="s">
        <v>78</v>
      </c>
      <c r="D6" s="308"/>
      <c r="E6" s="308"/>
      <c r="F6" s="308"/>
      <c r="G6" s="308"/>
      <c r="H6" s="22"/>
      <c r="I6" s="23"/>
    </row>
    <row r="7" spans="1:9" s="6" customFormat="1" ht="11.1" customHeight="1">
      <c r="A7" s="324"/>
      <c r="B7" s="13">
        <v>2</v>
      </c>
      <c r="C7" s="317" t="s">
        <v>79</v>
      </c>
      <c r="D7" s="318"/>
      <c r="E7" s="318"/>
      <c r="F7" s="318"/>
      <c r="G7" s="318"/>
      <c r="H7" s="22"/>
      <c r="I7" s="23"/>
    </row>
    <row r="8" spans="1:9" s="6" customFormat="1" ht="11.1" customHeight="1">
      <c r="A8" s="324"/>
      <c r="B8" s="336">
        <v>3</v>
      </c>
      <c r="C8" s="317" t="s">
        <v>80</v>
      </c>
      <c r="D8" s="318"/>
      <c r="E8" s="318"/>
      <c r="F8" s="318"/>
      <c r="G8" s="318"/>
      <c r="H8" s="22"/>
      <c r="I8" s="23"/>
    </row>
    <row r="9" spans="1:9" s="6" customFormat="1" ht="11.1" customHeight="1">
      <c r="A9" s="324"/>
      <c r="B9" s="336"/>
      <c r="C9" s="317" t="s">
        <v>81</v>
      </c>
      <c r="D9" s="318"/>
      <c r="E9" s="318"/>
      <c r="F9" s="318"/>
      <c r="G9" s="318"/>
      <c r="H9" s="22"/>
      <c r="I9" s="23"/>
    </row>
    <row r="10" spans="1:9" s="6" customFormat="1" ht="12" customHeight="1">
      <c r="A10" s="324"/>
      <c r="B10" s="336"/>
      <c r="C10" s="307" t="s">
        <v>82</v>
      </c>
      <c r="D10" s="308"/>
      <c r="E10" s="308"/>
      <c r="F10" s="308"/>
      <c r="G10" s="308"/>
      <c r="H10" s="22"/>
      <c r="I10" s="23"/>
    </row>
    <row r="11" spans="1:9" s="6" customFormat="1" ht="11.1" customHeight="1">
      <c r="A11" s="324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4"/>
      <c r="B12" s="13">
        <v>4</v>
      </c>
      <c r="C12" s="317" t="s">
        <v>83</v>
      </c>
      <c r="D12" s="318"/>
      <c r="E12" s="318"/>
      <c r="F12" s="318"/>
      <c r="G12" s="318"/>
      <c r="H12" s="22"/>
      <c r="I12" s="23"/>
    </row>
    <row r="13" spans="1:9" s="6" customFormat="1" ht="24" customHeight="1">
      <c r="A13" s="324"/>
      <c r="B13" s="15">
        <v>5</v>
      </c>
      <c r="C13" s="307" t="s">
        <v>84</v>
      </c>
      <c r="D13" s="308"/>
      <c r="E13" s="308"/>
      <c r="F13" s="308"/>
      <c r="G13" s="308"/>
      <c r="H13" s="22"/>
      <c r="I13" s="23"/>
    </row>
    <row r="14" spans="1:9" s="6" customFormat="1" ht="11.1" customHeight="1">
      <c r="A14" s="324"/>
      <c r="B14" s="13">
        <v>6</v>
      </c>
      <c r="C14" s="317" t="s">
        <v>85</v>
      </c>
      <c r="D14" s="318"/>
      <c r="E14" s="318"/>
      <c r="F14" s="318"/>
      <c r="G14" s="318"/>
      <c r="H14" s="22"/>
      <c r="I14" s="23"/>
    </row>
    <row r="15" spans="1:9" s="6" customFormat="1" ht="11.1" customHeight="1">
      <c r="A15" s="324"/>
      <c r="B15" s="13">
        <v>7</v>
      </c>
      <c r="C15" s="317" t="s">
        <v>86</v>
      </c>
      <c r="D15" s="318"/>
      <c r="E15" s="318"/>
      <c r="F15" s="318"/>
      <c r="G15" s="318"/>
      <c r="H15" s="22"/>
      <c r="I15" s="23"/>
    </row>
    <row r="16" spans="1:9" s="6" customFormat="1" ht="12" customHeight="1">
      <c r="A16" s="324"/>
      <c r="B16" s="15">
        <v>8</v>
      </c>
      <c r="C16" s="307" t="s">
        <v>87</v>
      </c>
      <c r="D16" s="308"/>
      <c r="E16" s="308"/>
      <c r="F16" s="308"/>
      <c r="G16" s="308"/>
      <c r="H16" s="22"/>
      <c r="I16" s="23"/>
    </row>
    <row r="17" spans="1:9" s="6" customFormat="1" ht="11.1" customHeight="1">
      <c r="A17" s="324"/>
      <c r="B17" s="13">
        <v>9</v>
      </c>
      <c r="C17" s="317" t="s">
        <v>88</v>
      </c>
      <c r="D17" s="318"/>
      <c r="E17" s="318"/>
      <c r="F17" s="318"/>
      <c r="G17" s="318"/>
      <c r="H17" s="22"/>
      <c r="I17" s="23"/>
    </row>
    <row r="18" spans="1:9" ht="5.0999999999999996" customHeight="1">
      <c r="A18" s="326"/>
      <c r="B18" s="327"/>
      <c r="C18" s="327"/>
      <c r="D18" s="327"/>
      <c r="E18" s="327"/>
      <c r="F18" s="327"/>
      <c r="G18" s="327"/>
      <c r="H18" s="18"/>
      <c r="I18" s="12"/>
    </row>
    <row r="19" spans="1:9" ht="15" customHeight="1">
      <c r="A19" s="333" t="s">
        <v>67</v>
      </c>
      <c r="B19" s="334"/>
      <c r="C19" s="334"/>
      <c r="D19" s="334"/>
      <c r="E19" s="334"/>
      <c r="F19" s="334"/>
      <c r="G19" s="335"/>
      <c r="H19" s="24"/>
      <c r="I19" s="25"/>
    </row>
    <row r="20" spans="1:9" s="6" customFormat="1" ht="12.75">
      <c r="A20" s="225"/>
      <c r="B20" s="321" t="s">
        <v>89</v>
      </c>
      <c r="C20" s="321"/>
      <c r="D20" s="321"/>
      <c r="E20" s="321"/>
      <c r="F20" s="321"/>
      <c r="G20" s="317"/>
      <c r="H20" s="22"/>
      <c r="I20" s="23"/>
    </row>
    <row r="21" spans="1:9" s="6" customFormat="1" ht="24" customHeight="1">
      <c r="A21" s="225"/>
      <c r="B21" s="15">
        <v>1</v>
      </c>
      <c r="C21" s="307" t="s">
        <v>90</v>
      </c>
      <c r="D21" s="308"/>
      <c r="E21" s="308"/>
      <c r="F21" s="308"/>
      <c r="G21" s="308"/>
      <c r="H21" s="22"/>
      <c r="I21" s="23"/>
    </row>
    <row r="22" spans="1:9" s="6" customFormat="1" ht="11.1" customHeight="1">
      <c r="A22" s="225"/>
      <c r="B22" s="13">
        <v>2</v>
      </c>
      <c r="C22" s="317" t="s">
        <v>91</v>
      </c>
      <c r="D22" s="318"/>
      <c r="E22" s="318"/>
      <c r="F22" s="318"/>
      <c r="G22" s="318"/>
      <c r="H22" s="22"/>
      <c r="I22" s="23"/>
    </row>
    <row r="23" spans="1:9" s="6" customFormat="1" ht="12" customHeight="1">
      <c r="A23" s="225"/>
      <c r="B23" s="15">
        <v>3</v>
      </c>
      <c r="C23" s="307" t="s">
        <v>92</v>
      </c>
      <c r="D23" s="308"/>
      <c r="E23" s="308"/>
      <c r="F23" s="308"/>
      <c r="G23" s="308"/>
      <c r="H23" s="22"/>
      <c r="I23" s="23"/>
    </row>
    <row r="24" spans="1:9" s="6" customFormat="1" ht="23.1" customHeight="1">
      <c r="A24" s="225"/>
      <c r="B24" s="15">
        <v>4</v>
      </c>
      <c r="C24" s="307" t="s">
        <v>93</v>
      </c>
      <c r="D24" s="308"/>
      <c r="E24" s="308"/>
      <c r="F24" s="308"/>
      <c r="G24" s="308"/>
      <c r="H24" s="22"/>
      <c r="I24" s="23"/>
    </row>
    <row r="25" spans="1:9" s="6" customFormat="1" ht="23.1" customHeight="1">
      <c r="A25" s="225"/>
      <c r="B25" s="15">
        <v>5</v>
      </c>
      <c r="C25" s="315" t="s">
        <v>94</v>
      </c>
      <c r="D25" s="316"/>
      <c r="E25" s="316"/>
      <c r="F25" s="316"/>
      <c r="G25" s="316"/>
      <c r="H25" s="22"/>
      <c r="I25" s="23"/>
    </row>
    <row r="26" spans="1:9" s="6" customFormat="1" ht="24" customHeight="1">
      <c r="A26" s="225"/>
      <c r="B26" s="15">
        <v>6</v>
      </c>
      <c r="C26" s="307" t="s">
        <v>95</v>
      </c>
      <c r="D26" s="308"/>
      <c r="E26" s="308"/>
      <c r="F26" s="308"/>
      <c r="G26" s="308"/>
      <c r="H26" s="22"/>
      <c r="I26" s="23"/>
    </row>
    <row r="27" spans="1:9" s="6" customFormat="1" ht="23.1" customHeight="1">
      <c r="A27" s="225"/>
      <c r="B27" s="15">
        <v>7</v>
      </c>
      <c r="C27" s="307" t="s">
        <v>96</v>
      </c>
      <c r="D27" s="308"/>
      <c r="E27" s="308"/>
      <c r="F27" s="308"/>
      <c r="G27" s="308"/>
      <c r="H27" s="22"/>
      <c r="I27" s="23"/>
    </row>
    <row r="28" spans="1:9" s="6" customFormat="1" ht="23.1" customHeight="1">
      <c r="A28" s="225"/>
      <c r="B28" s="15">
        <v>8</v>
      </c>
      <c r="C28" s="307" t="s">
        <v>97</v>
      </c>
      <c r="D28" s="308"/>
      <c r="E28" s="308"/>
      <c r="F28" s="308"/>
      <c r="G28" s="308"/>
      <c r="H28" s="22"/>
      <c r="I28" s="23"/>
    </row>
    <row r="29" spans="1:9" s="6" customFormat="1" ht="24" customHeight="1">
      <c r="A29" s="225"/>
      <c r="B29" s="15">
        <v>9</v>
      </c>
      <c r="C29" s="307" t="s">
        <v>98</v>
      </c>
      <c r="D29" s="308"/>
      <c r="E29" s="308"/>
      <c r="F29" s="308"/>
      <c r="G29" s="308"/>
      <c r="H29" s="22"/>
      <c r="I29" s="23"/>
    </row>
    <row r="30" spans="1:9" ht="3.95" customHeight="1">
      <c r="A30" s="326"/>
      <c r="B30" s="327"/>
      <c r="C30" s="327"/>
      <c r="D30" s="327"/>
      <c r="E30" s="327"/>
      <c r="F30" s="327"/>
      <c r="G30" s="327"/>
      <c r="H30" s="18"/>
      <c r="I30" s="12"/>
    </row>
    <row r="31" spans="1:9" ht="24" customHeight="1">
      <c r="A31" s="337" t="s">
        <v>72</v>
      </c>
      <c r="B31" s="338"/>
      <c r="C31" s="338"/>
      <c r="D31" s="338"/>
      <c r="E31" s="338"/>
      <c r="F31" s="338"/>
      <c r="G31" s="307"/>
      <c r="H31" s="24"/>
      <c r="I31" s="25"/>
    </row>
    <row r="32" spans="1:9" ht="29.1" customHeight="1">
      <c r="A32" s="324"/>
      <c r="B32" s="319" t="s">
        <v>71</v>
      </c>
      <c r="C32" s="319"/>
      <c r="D32" s="319"/>
      <c r="E32" s="319"/>
      <c r="F32" s="319"/>
      <c r="G32" s="320"/>
      <c r="H32" s="24"/>
      <c r="I32" s="25"/>
    </row>
    <row r="33" spans="1:9" s="6" customFormat="1" ht="12" customHeight="1">
      <c r="A33" s="324"/>
      <c r="B33" s="13">
        <v>1</v>
      </c>
      <c r="C33" s="317" t="s">
        <v>99</v>
      </c>
      <c r="D33" s="318"/>
      <c r="E33" s="318"/>
      <c r="F33" s="318"/>
      <c r="G33" s="318"/>
      <c r="H33" s="22"/>
      <c r="I33" s="23"/>
    </row>
    <row r="34" spans="1:9" s="6" customFormat="1" ht="24.95" customHeight="1">
      <c r="A34" s="324"/>
      <c r="B34" s="15">
        <v>2</v>
      </c>
      <c r="C34" s="307" t="s">
        <v>100</v>
      </c>
      <c r="D34" s="308"/>
      <c r="E34" s="308"/>
      <c r="F34" s="308"/>
      <c r="G34" s="308"/>
      <c r="H34" s="22"/>
      <c r="I34" s="23"/>
    </row>
    <row r="35" spans="1:9" s="6" customFormat="1" ht="24" customHeight="1">
      <c r="A35" s="324"/>
      <c r="B35" s="15">
        <v>3</v>
      </c>
      <c r="C35" s="307" t="s">
        <v>101</v>
      </c>
      <c r="D35" s="308"/>
      <c r="E35" s="308"/>
      <c r="F35" s="308"/>
      <c r="G35" s="308"/>
      <c r="H35" s="22"/>
      <c r="I35" s="23"/>
    </row>
    <row r="36" spans="1:9" s="6" customFormat="1" ht="35.1" customHeight="1" thickBot="1">
      <c r="A36" s="325"/>
      <c r="B36" s="16">
        <v>4</v>
      </c>
      <c r="C36" s="309" t="s">
        <v>102</v>
      </c>
      <c r="D36" s="310"/>
      <c r="E36" s="310"/>
      <c r="F36" s="310"/>
      <c r="G36" s="310"/>
      <c r="H36" s="26"/>
      <c r="I36" s="27"/>
    </row>
    <row r="37" spans="1:9" ht="6" customHeight="1" thickTop="1"/>
    <row r="38" spans="1:9">
      <c r="A38" s="298" t="s">
        <v>105</v>
      </c>
      <c r="B38" s="298"/>
      <c r="C38" s="298"/>
      <c r="D38" s="298"/>
      <c r="E38" s="301" t="s">
        <v>106</v>
      </c>
      <c r="F38" s="302"/>
      <c r="G38" s="298" t="s">
        <v>107</v>
      </c>
      <c r="H38" s="298"/>
      <c r="I38" s="298"/>
    </row>
    <row r="39" spans="1:9" ht="32.1" customHeight="1" thickBot="1">
      <c r="A39" s="299" t="s">
        <v>32</v>
      </c>
      <c r="B39" s="299"/>
      <c r="C39" s="299"/>
      <c r="D39" s="299"/>
      <c r="E39" s="303" t="s">
        <v>110</v>
      </c>
      <c r="F39" s="304"/>
      <c r="G39" s="299" t="s">
        <v>111</v>
      </c>
      <c r="H39" s="299"/>
      <c r="I39" s="299"/>
    </row>
    <row r="40" spans="1:9" ht="15">
      <c r="A40" s="300" t="s">
        <v>3</v>
      </c>
      <c r="B40" s="300"/>
      <c r="C40" s="300"/>
      <c r="D40" s="300"/>
      <c r="E40" s="305" t="s">
        <v>2</v>
      </c>
      <c r="F40" s="306"/>
      <c r="G40" s="300" t="s">
        <v>108</v>
      </c>
      <c r="H40" s="300"/>
      <c r="I40" s="30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Emmanuel Hernandez</cp:lastModifiedBy>
  <cp:lastPrinted>2020-07-08T02:45:25Z</cp:lastPrinted>
  <dcterms:created xsi:type="dcterms:W3CDTF">2013-07-03T03:04:40Z</dcterms:created>
  <dcterms:modified xsi:type="dcterms:W3CDTF">2020-12-19T02:19:57Z</dcterms:modified>
</cp:coreProperties>
</file>